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'1кв'!$A$1:$E$50</definedName>
  </definedNames>
  <calcPr calcId="152511"/>
</workbook>
</file>

<file path=xl/calcChain.xml><?xml version="1.0" encoding="utf-8"?>
<calcChain xmlns="http://schemas.openxmlformats.org/spreadsheetml/2006/main">
  <c r="E26" i="29" l="1"/>
  <c r="E23" i="29"/>
  <c r="E22" i="29"/>
  <c r="B49" i="29" l="1"/>
  <c r="B50" i="29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<sst xmlns="http://schemas.openxmlformats.org/spreadsheetml/2006/main" count="54" uniqueCount="50">
  <si>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</si>
  <si>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</si>
  <si>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</si>
  <si>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</si>
  <si>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</si>
  <si>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</si>
  <si>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</si>
  <si>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</si>
  <si>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</si>
  <si>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</si>
  <si>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</si>
  <si>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</si>
  <si>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</si>
  <si>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</si>
  <si>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</si>
  <si>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</si>
  <si>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</si>
  <si>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</si>
  <si>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</si>
  <si>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</si>
  <si>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</si>
  <si>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</si>
  <si>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</si>
  <si>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</si>
  <si>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</si>
  <si>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</si>
  <si>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</si>
  <si>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</si>
  <si>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</si>
  <si>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</si>
  <si>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</si>
  <si>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</si>
  <si>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</si>
  <si>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</si>
  <si>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</si>
  <si>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</si>
  <si>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</si>
  <si>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</si>
  <si>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</si>
  <si>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</si>
  <si>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</si>
  <si>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</si>
  <si>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</si>
  <si>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</si>
  <si>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</si>
  <si>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25073,43</t>
  </si>
  <si>
    <t>Оплачено, руб</t>
  </si>
  <si>
    <t>за 1 квартал 2025 года</t>
  </si>
  <si>
    <t>31.03.2025 г.</t>
  </si>
  <si>
    <t xml:space="preserve">           2. Всего за период с "01" 01 2025 г. по "31" 03  2025 г. выполнено работ (оказано услуг) на общую сумму семнадцать тысяч четыреста восемьдесят два  07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</si>
</sst>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0" fontId="11" fillId="0" borderId="0" xfId="0" applyFont="1"/>
    <xf numFmtId="0" fontId="4" fillId="2" borderId="0" xfId="0" applyFont="1" applyFill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165" fontId="8" fillId="0" borderId="0" xfId="1" applyNumberFormat="1" applyFont="1"/>
    <xf numFmtId="165" fontId="3" fillId="0" borderId="0" xfId="0" applyNumberFormat="1" applyFont="1" applyAlignment="1"/>
    <xf numFmtId="165" fontId="4" fillId="0" borderId="0" xfId="1" applyNumberFormat="1" applyFont="1"/>
    <xf numFmtId="0" fontId="1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37" zoomScaleSheetLayoutView="100" workbookViewId="0">
      <selection activeCell="D55" sqref="D55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1.5" customHeight="1" x14ac:dyDescent="0.25">
      <c r="A2" s="39" t="s">
        <v>12</v>
      </c>
      <c r="B2" s="40"/>
      <c r="C2" s="40"/>
      <c r="D2" s="40"/>
      <c r="E2" s="40"/>
    </row>
    <row r="3" spans="1:5" ht="15" customHeight="1" x14ac:dyDescent="0.25">
      <c r="A3" s="41" t="s">
        <v>47</v>
      </c>
      <c r="B3" s="41"/>
      <c r="C3" s="41"/>
      <c r="D3" s="41"/>
      <c r="E3" s="41"/>
    </row>
    <row r="4" spans="1:5" s="1" customFormat="1" ht="15.75" x14ac:dyDescent="0.25">
      <c r="A4" s="20" t="s">
        <v>13</v>
      </c>
      <c r="B4" s="21"/>
      <c r="C4" s="21"/>
      <c r="D4" s="22"/>
      <c r="E4" s="27" t="s">
        <v>48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3" t="s">
        <v>23</v>
      </c>
      <c r="B7" s="43"/>
      <c r="C7" s="43"/>
      <c r="D7" s="43"/>
      <c r="E7" s="43"/>
    </row>
    <row r="8" spans="1:5" x14ac:dyDescent="0.25">
      <c r="A8" s="36" t="s">
        <v>1</v>
      </c>
      <c r="B8" s="36"/>
      <c r="C8" s="36"/>
      <c r="D8" s="36"/>
      <c r="E8" s="36"/>
    </row>
    <row r="9" spans="1:5" x14ac:dyDescent="0.25">
      <c r="A9" s="42" t="s">
        <v>24</v>
      </c>
      <c r="B9" s="42"/>
      <c r="C9" s="42"/>
      <c r="D9" s="42"/>
      <c r="E9" s="42"/>
    </row>
    <row r="10" spans="1:5" ht="29.25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42" t="s">
        <v>26</v>
      </c>
      <c r="B11" s="42"/>
      <c r="C11" s="42"/>
      <c r="D11" s="42"/>
      <c r="E11" s="42"/>
    </row>
    <row r="12" spans="1:5" x14ac:dyDescent="0.25">
      <c r="A12" s="36" t="s">
        <v>15</v>
      </c>
      <c r="B12" s="37"/>
      <c r="C12" s="37"/>
      <c r="D12" s="37"/>
      <c r="E12" s="3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36" t="s">
        <v>2</v>
      </c>
      <c r="B14" s="37"/>
      <c r="C14" s="37"/>
      <c r="D14" s="37"/>
      <c r="E14" s="37"/>
    </row>
    <row r="15" spans="1:5" x14ac:dyDescent="0.25">
      <c r="A15" s="42" t="s">
        <v>43</v>
      </c>
      <c r="B15" s="42"/>
      <c r="C15" s="42"/>
      <c r="D15" s="42"/>
      <c r="E15" s="42"/>
    </row>
    <row r="16" spans="1:5" x14ac:dyDescent="0.25">
      <c r="A16" s="36" t="s">
        <v>16</v>
      </c>
      <c r="B16" s="37"/>
      <c r="C16" s="37"/>
      <c r="D16" s="37"/>
      <c r="E16" s="37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60.75" customHeight="1" x14ac:dyDescent="0.25">
      <c r="A18" s="42" t="s">
        <v>27</v>
      </c>
      <c r="B18" s="42"/>
      <c r="C18" s="42"/>
      <c r="D18" s="42"/>
      <c r="E18" s="42"/>
    </row>
    <row r="19" spans="1:8" ht="30.75" customHeight="1" x14ac:dyDescent="0.25">
      <c r="A19" s="47" t="s">
        <v>25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9.4</v>
      </c>
      <c r="E22" s="8">
        <f>D22*F20*G20</f>
        <v>11570.460000000001</v>
      </c>
    </row>
    <row r="23" spans="1:8" x14ac:dyDescent="0.25">
      <c r="A23" s="7" t="s">
        <v>41</v>
      </c>
      <c r="B23" s="9" t="s">
        <v>28</v>
      </c>
      <c r="C23" s="3" t="s">
        <v>4</v>
      </c>
      <c r="D23" s="3">
        <v>4.68</v>
      </c>
      <c r="E23" s="8">
        <f>D23*F20*3</f>
        <v>5760.6120000000001</v>
      </c>
    </row>
    <row r="24" spans="1:8" ht="15.75" x14ac:dyDescent="0.25">
      <c r="A24" s="7" t="s">
        <v>30</v>
      </c>
      <c r="B24" s="9" t="s">
        <v>35</v>
      </c>
      <c r="C24" s="3" t="s">
        <v>31</v>
      </c>
      <c r="D24" s="19"/>
      <c r="E24" s="8">
        <v>151</v>
      </c>
    </row>
    <row r="25" spans="1:8" s="17" customFormat="1" x14ac:dyDescent="0.25">
      <c r="A25" s="23"/>
      <c r="B25" s="24"/>
      <c r="C25" s="25"/>
      <c r="D25" s="25"/>
      <c r="E25" s="26"/>
    </row>
    <row r="26" spans="1:8" s="14" customFormat="1" ht="14.25" x14ac:dyDescent="0.2">
      <c r="A26" s="10" t="s">
        <v>32</v>
      </c>
      <c r="B26" s="11"/>
      <c r="C26" s="12"/>
      <c r="D26" s="12"/>
      <c r="E26" s="13">
        <f>SUM(E22:E25)</f>
        <v>17482.072</v>
      </c>
    </row>
    <row r="28" spans="1:8" s="17" customFormat="1" ht="29.45" customHeight="1" x14ac:dyDescent="0.25">
      <c r="A28" s="48" t="s">
        <v>49</v>
      </c>
      <c r="B28" s="48"/>
      <c r="C28" s="48"/>
      <c r="D28" s="48"/>
      <c r="E28" s="48"/>
    </row>
    <row r="29" spans="1:8" ht="30" customHeight="1" x14ac:dyDescent="0.25">
      <c r="A29" s="42" t="s">
        <v>21</v>
      </c>
      <c r="B29" s="42"/>
      <c r="C29" s="42"/>
      <c r="D29" s="42"/>
      <c r="E29" s="42"/>
    </row>
    <row r="30" spans="1:8" x14ac:dyDescent="0.25">
      <c r="A30" s="42" t="s">
        <v>20</v>
      </c>
      <c r="B30" s="42"/>
      <c r="C30" s="42"/>
      <c r="D30" s="42"/>
      <c r="E30" s="42"/>
      <c r="H30" s="15"/>
    </row>
    <row r="31" spans="1:8" ht="31.5" customHeight="1" x14ac:dyDescent="0.25">
      <c r="A31" s="42" t="s">
        <v>33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32"/>
      <c r="B33" s="32"/>
      <c r="C33" s="32"/>
      <c r="D33" s="32"/>
      <c r="E33" s="32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46" t="s">
        <v>5</v>
      </c>
      <c r="B35" s="46"/>
      <c r="C35" s="46"/>
      <c r="D35" s="46"/>
      <c r="E35" s="46"/>
    </row>
    <row r="36" spans="1:5" x14ac:dyDescent="0.25">
      <c r="A36" s="42" t="s">
        <v>18</v>
      </c>
      <c r="B36" s="42"/>
      <c r="C36" s="42"/>
      <c r="D36" s="42"/>
      <c r="E36" s="42"/>
    </row>
    <row r="37" spans="1:5" ht="15" customHeight="1" x14ac:dyDescent="0.25">
      <c r="A37" s="49" t="s">
        <v>44</v>
      </c>
      <c r="B37" s="49"/>
      <c r="C37" s="49"/>
      <c r="D37" s="49"/>
      <c r="E37" s="5"/>
    </row>
    <row r="38" spans="1:5" ht="11.25" customHeight="1" x14ac:dyDescent="0.25">
      <c r="B38" s="50" t="s">
        <v>19</v>
      </c>
      <c r="C38" s="50"/>
      <c r="D38" s="50"/>
      <c r="E38" s="6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49" t="s">
        <v>29</v>
      </c>
      <c r="B40" s="49"/>
      <c r="C40" s="49"/>
      <c r="D40" s="49"/>
      <c r="E40" s="5"/>
    </row>
    <row r="41" spans="1:5" x14ac:dyDescent="0.25">
      <c r="B41" s="50" t="s">
        <v>19</v>
      </c>
      <c r="C41" s="50"/>
      <c r="D41" s="50"/>
      <c r="E41" s="6" t="s">
        <v>6</v>
      </c>
    </row>
    <row r="44" spans="1:5" x14ac:dyDescent="0.25">
      <c r="A44" s="31" t="s">
        <v>36</v>
      </c>
    </row>
    <row r="45" spans="1:5" x14ac:dyDescent="0.25">
      <c r="A45" s="14" t="s">
        <v>34</v>
      </c>
    </row>
    <row r="46" spans="1:5" x14ac:dyDescent="0.25">
      <c r="A46" s="2" t="s">
        <v>39</v>
      </c>
      <c r="B46" s="28">
        <v>-14438.82</v>
      </c>
    </row>
    <row r="47" spans="1:5" ht="15.75" x14ac:dyDescent="0.25">
      <c r="A47" s="2" t="s">
        <v>45</v>
      </c>
      <c r="B47" s="29"/>
    </row>
    <row r="48" spans="1:5" x14ac:dyDescent="0.25">
      <c r="A48" s="2" t="s">
        <v>46</v>
      </c>
      <c r="B48" s="30">
        <v>31020.57</v>
      </c>
    </row>
    <row r="49" spans="1:2" ht="30" x14ac:dyDescent="0.25">
      <c r="A49" s="33" t="s">
        <v>37</v>
      </c>
      <c r="B49" s="30">
        <f>E26</f>
        <v>17482.072</v>
      </c>
    </row>
    <row r="50" spans="1:2" x14ac:dyDescent="0.25">
      <c r="A50" s="16" t="s">
        <v>38</v>
      </c>
      <c r="B50" s="28">
        <f>B46+B48-B49</f>
        <v>-900.32200000000012</v>
      </c>
    </row>
    <row r="52" spans="1:2" x14ac:dyDescent="0.25">
      <c r="B52" s="2">
        <v>-14438.82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2025-05-12T06:56:18Z</dcterms:modified>
</cp:coreProperties>
</file>